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2020 S-DRIVE\Finance\PAYROLL\MC Canada Payroll Year End\Pastor's Salary Guidelines and Worksheets\"/>
    </mc:Choice>
  </mc:AlternateContent>
  <bookViews>
    <workbookView xWindow="120" yWindow="120" windowWidth="15135" windowHeight="9300"/>
  </bookViews>
  <sheets>
    <sheet name="Sheet1" sheetId="1" r:id="rId1"/>
    <sheet name="Sheet2" sheetId="2" r:id="rId2"/>
    <sheet name="Sheet3" sheetId="3" r:id="rId3"/>
  </sheets>
  <calcPr calcId="162913"/>
  <customWorkbookViews>
    <customWorkbookView name="kschroeder - Personal View" guid="{CBB931E9-4F5E-45F9-A45F-00BFAEE7C881}" mergeInterval="0" personalView="1" maximized="1" xWindow="1" yWindow="1" windowWidth="1276" windowHeight="530" activeSheetId="1"/>
  </customWorkbookViews>
</workbook>
</file>

<file path=xl/calcChain.xml><?xml version="1.0" encoding="utf-8"?>
<calcChain xmlns="http://schemas.openxmlformats.org/spreadsheetml/2006/main">
  <c r="C10" i="1" l="1"/>
  <c r="D10" i="1" s="1"/>
  <c r="C9" i="1"/>
  <c r="D9" i="1" s="1"/>
  <c r="C8" i="1"/>
  <c r="D8" i="1" s="1"/>
  <c r="C6" i="1"/>
  <c r="D6" i="1" s="1"/>
  <c r="D32" i="1"/>
  <c r="D33" i="1"/>
  <c r="D31" i="1"/>
  <c r="D34" i="1"/>
  <c r="D24" i="1"/>
  <c r="D25" i="1"/>
  <c r="D26" i="1"/>
  <c r="D27" i="1"/>
  <c r="D23" i="1"/>
  <c r="D28" i="1"/>
  <c r="D16" i="1"/>
  <c r="D17" i="1"/>
  <c r="D18" i="1"/>
  <c r="D15" i="1"/>
  <c r="D20" i="1" s="1"/>
  <c r="D7" i="1"/>
  <c r="D11" i="1" l="1"/>
  <c r="D36" i="1" s="1"/>
</calcChain>
</file>

<file path=xl/sharedStrings.xml><?xml version="1.0" encoding="utf-8"?>
<sst xmlns="http://schemas.openxmlformats.org/spreadsheetml/2006/main" count="46" uniqueCount="45">
  <si>
    <t>1. Basic Compensation</t>
  </si>
  <si>
    <r>
      <t xml:space="preserve">a) </t>
    </r>
    <r>
      <rPr>
        <i/>
        <sz val="11"/>
        <color indexed="8"/>
        <rFont val="Times New Roman"/>
        <family val="1"/>
      </rPr>
      <t>Base Salary</t>
    </r>
    <r>
      <rPr>
        <sz val="11"/>
        <color indexed="8"/>
        <rFont val="Times New Roman"/>
        <family val="1"/>
      </rPr>
      <t xml:space="preserve">:  </t>
    </r>
  </si>
  <si>
    <r>
      <t xml:space="preserve">b) </t>
    </r>
    <r>
      <rPr>
        <i/>
        <sz val="11"/>
        <color indexed="8"/>
        <rFont val="Times New Roman"/>
        <family val="1"/>
      </rPr>
      <t>Local Cost of Living:</t>
    </r>
  </si>
  <si>
    <r>
      <t xml:space="preserve">c) </t>
    </r>
    <r>
      <rPr>
        <i/>
        <sz val="11"/>
        <color indexed="8"/>
        <rFont val="Times New Roman"/>
        <family val="1"/>
      </rPr>
      <t>Experience Increments:</t>
    </r>
    <r>
      <rPr>
        <sz val="11"/>
        <color indexed="8"/>
        <rFont val="Times New Roman"/>
        <family val="1"/>
      </rPr>
      <t xml:space="preserve"> </t>
    </r>
  </si>
  <si>
    <r>
      <t xml:space="preserve">d) </t>
    </r>
    <r>
      <rPr>
        <i/>
        <sz val="11"/>
        <color indexed="8"/>
        <rFont val="Times New Roman"/>
        <family val="1"/>
      </rPr>
      <t>Educational Increments:</t>
    </r>
    <r>
      <rPr>
        <sz val="11"/>
        <color indexed="8"/>
        <rFont val="Times New Roman"/>
        <family val="1"/>
      </rPr>
      <t xml:space="preserve"> </t>
    </r>
  </si>
  <si>
    <r>
      <t xml:space="preserve">e) </t>
    </r>
    <r>
      <rPr>
        <i/>
        <sz val="11"/>
        <color indexed="8"/>
        <rFont val="Times New Roman"/>
        <family val="1"/>
      </rPr>
      <t>Responsibility Increments:</t>
    </r>
  </si>
  <si>
    <t>Total Basic Compensation:</t>
  </si>
  <si>
    <r>
      <t>a)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 xml:space="preserve">Pension Plan:   (congregation pays 4% ___ or 5% ___ of salary) </t>
    </r>
  </si>
  <si>
    <t xml:space="preserve"> </t>
  </si>
  <si>
    <r>
      <t xml:space="preserve">        </t>
    </r>
    <r>
      <rPr>
        <b/>
        <sz val="12"/>
        <color indexed="8"/>
        <rFont val="Times New Roman"/>
        <family val="1"/>
      </rPr>
      <t>Total Benefits:</t>
    </r>
  </si>
  <si>
    <r>
      <t>b)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 xml:space="preserve">Workshops, courses, etc. </t>
    </r>
  </si>
  <si>
    <r>
      <t>c)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 xml:space="preserve">Books and periodicals </t>
    </r>
  </si>
  <si>
    <r>
      <t>d)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 xml:space="preserve">Conference attendance </t>
    </r>
  </si>
  <si>
    <t>e) Other expenses</t>
  </si>
  <si>
    <t xml:space="preserve">  </t>
  </si>
  <si>
    <r>
      <t xml:space="preserve">         </t>
    </r>
    <r>
      <rPr>
        <b/>
        <sz val="12"/>
        <color indexed="8"/>
        <rFont val="Times New Roman"/>
        <family val="1"/>
      </rPr>
      <t>Total Expenses:</t>
    </r>
  </si>
  <si>
    <r>
      <t xml:space="preserve">4. Statutory Benefits:   </t>
    </r>
    <r>
      <rPr>
        <sz val="11"/>
        <color indexed="8"/>
        <rFont val="Times New Roman"/>
        <family val="1"/>
      </rPr>
      <t>Employer Costs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(estimates, subject to government mandates)</t>
    </r>
  </si>
  <si>
    <t>a) Health Tax (as mandated by provincial plan)</t>
  </si>
  <si>
    <t>b) Canada/Quebec Pension Plan</t>
  </si>
  <si>
    <t>c) Employment Insurance</t>
  </si>
  <si>
    <t>Total Statutory Benefits:</t>
  </si>
  <si>
    <t xml:space="preserve">5. Total Salary and Benefits: </t>
  </si>
  <si>
    <t>Cost to Congregation</t>
  </si>
  <si>
    <r>
      <t>6. Vacation Allowance:</t>
    </r>
    <r>
      <rPr>
        <sz val="11"/>
        <color indexed="8"/>
        <rFont val="Times New Roman"/>
        <family val="1"/>
      </rPr>
      <t xml:space="preserve"> </t>
    </r>
  </si>
  <si>
    <t>_____ weeks vacation, plus _____ statutory holidays</t>
  </si>
  <si>
    <t>7. Study/Service Leave Provisions:</t>
  </si>
  <si>
    <r>
      <t xml:space="preserve">Signatures </t>
    </r>
    <r>
      <rPr>
        <sz val="11"/>
        <color indexed="8"/>
        <rFont val="Times New Roman"/>
        <family val="1"/>
      </rPr>
      <t>(indicate agreement with figures in items 1, 3, 6, 7, and the principles of items 2 and 4):</t>
    </r>
  </si>
  <si>
    <t>Pastor:________________________________</t>
  </si>
  <si>
    <t xml:space="preserve">Congregation:__________________________________ </t>
  </si>
  <si>
    <t>Pastor ______________________________________________ Date: ______________</t>
  </si>
  <si>
    <t>Congregational Officer _________________________________Date: _______________</t>
  </si>
  <si>
    <r>
      <t>a)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 xml:space="preserve">Car and travel expenses (@ ____ ¢ per kilometre) </t>
    </r>
  </si>
  <si>
    <t>Units</t>
  </si>
  <si>
    <t>Total</t>
  </si>
  <si>
    <t>n/a</t>
  </si>
  <si>
    <r>
      <t xml:space="preserve">2. Benefits:  </t>
    </r>
    <r>
      <rPr>
        <sz val="11"/>
        <color indexed="8"/>
        <rFont val="Times New Roman"/>
        <family val="1"/>
      </rPr>
      <t>MC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Canada Benefit Plans (estimates, subject to Plan requirements)</t>
    </r>
  </si>
  <si>
    <t>Prorated:</t>
  </si>
  <si>
    <t>Cost</t>
  </si>
  <si>
    <t>Congregation pays ___%</t>
  </si>
  <si>
    <r>
      <t>c)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 xml:space="preserve">Life Insurance (Tier 1): </t>
    </r>
  </si>
  <si>
    <r>
      <t>b)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 xml:space="preserve">Long-term Disability (Tier 1): </t>
    </r>
    <r>
      <rPr>
        <sz val="8"/>
        <color indexed="8"/>
        <rFont val="Times New Roman"/>
        <family val="1"/>
      </rPr>
      <t>Employees must pay the premiums for Long-Term Disability.  Churches may choose to increase an employee’s payroll to offset the costs of this deduction.  Please see the annual Church Treasurer T4 memo for further information.</t>
    </r>
  </si>
  <si>
    <r>
      <t>d)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Medical, Vision and Dental (Tier 2):</t>
    </r>
  </si>
  <si>
    <r>
      <t xml:space="preserve">3. </t>
    </r>
    <r>
      <rPr>
        <b/>
        <i/>
        <sz val="11"/>
        <color indexed="8"/>
        <rFont val="Times New Roman"/>
        <family val="1"/>
      </rPr>
      <t xml:space="preserve">Business </t>
    </r>
    <r>
      <rPr>
        <b/>
        <sz val="11"/>
        <color indexed="8"/>
        <rFont val="Times New Roman"/>
        <family val="1"/>
      </rPr>
      <t xml:space="preserve">Expenses </t>
    </r>
    <r>
      <rPr>
        <b/>
        <i/>
        <sz val="11"/>
        <color indexed="8"/>
        <rFont val="Times New Roman"/>
        <family val="1"/>
      </rPr>
      <t>(paid by church)</t>
    </r>
    <r>
      <rPr>
        <b/>
        <sz val="11"/>
        <color indexed="8"/>
        <rFont val="Times New Roman"/>
        <family val="1"/>
      </rPr>
      <t>:</t>
    </r>
  </si>
  <si>
    <r>
      <t>e)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Times New Roman"/>
        <family val="1"/>
      </rPr>
      <t>AD&amp;D and Admin Fees (Tier 1&amp; 2):</t>
    </r>
  </si>
  <si>
    <r>
      <t>MC CANADA PASTORS’ ANNUAL SALARY WORKSHEET,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</si>
</sst>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;[Red]\-&quot;$&quot;#,##0"/>
    <numFmt numFmtId="165" formatCode="&quot;$&quot;#,##0.00;[Red]\-&quot;$&quot;#,##0.00"/>
  </numFmts>
  <fonts count="15" x14ac:knownFonts="1">
    <font>
      <sz val="10"/>
      <name val="Arial"/>
    </font>
    <font>
      <sz val="10"/>
      <name val="Arial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7"/>
      <color indexed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Arial"/>
      <family val="2"/>
    </font>
    <font>
      <sz val="10"/>
      <name val="Arial"/>
      <family val="2"/>
    </font>
    <font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left" indent="3"/>
    </xf>
    <xf numFmtId="0" fontId="4" fillId="0" borderId="0" xfId="0" applyFont="1" applyAlignment="1">
      <alignment horizontal="left" indent="4"/>
    </xf>
    <xf numFmtId="0" fontId="4" fillId="0" borderId="0" xfId="0" applyFont="1" applyAlignment="1">
      <alignment horizontal="left" indent="2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10" fillId="0" borderId="0" xfId="0" applyFont="1" applyAlignment="1"/>
    <xf numFmtId="164" fontId="4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left" indent="3"/>
    </xf>
    <xf numFmtId="0" fontId="12" fillId="0" borderId="0" xfId="0" applyFont="1" applyAlignment="1"/>
    <xf numFmtId="164" fontId="4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 applyProtection="1">
      <alignment horizontal="left" indent="3"/>
      <protection locked="0"/>
    </xf>
    <xf numFmtId="0" fontId="5" fillId="0" borderId="0" xfId="0" applyFont="1" applyProtection="1"/>
    <xf numFmtId="0" fontId="4" fillId="0" borderId="0" xfId="0" applyFont="1" applyAlignment="1" applyProtection="1">
      <alignment horizontal="left" indent="3"/>
    </xf>
    <xf numFmtId="0" fontId="2" fillId="0" borderId="0" xfId="0" applyFont="1" applyAlignment="1" applyProtection="1">
      <alignment horizontal="left" indent="3"/>
    </xf>
    <xf numFmtId="0" fontId="11" fillId="0" borderId="0" xfId="0" applyFont="1" applyAlignment="1" applyProtection="1">
      <alignment horizontal="left" indent="3"/>
    </xf>
    <xf numFmtId="0" fontId="4" fillId="2" borderId="2" xfId="0" applyFont="1" applyFill="1" applyBorder="1" applyAlignment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Alignment="1" applyProtection="1">
      <alignment horizontal="left" indent="4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4" fillId="2" borderId="0" xfId="0" applyFont="1" applyFill="1" applyAlignment="1" applyProtection="1">
      <protection locked="0"/>
    </xf>
    <xf numFmtId="0" fontId="4" fillId="0" borderId="1" xfId="0" applyFont="1" applyBorder="1" applyAlignment="1" applyProtection="1">
      <alignment horizontal="left" indent="3"/>
    </xf>
    <xf numFmtId="44" fontId="7" fillId="2" borderId="2" xfId="1" applyFont="1" applyFill="1" applyBorder="1" applyAlignment="1" applyProtection="1">
      <protection locked="0"/>
    </xf>
    <xf numFmtId="0" fontId="4" fillId="0" borderId="0" xfId="0" applyFont="1" applyFill="1"/>
    <xf numFmtId="164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 wrapText="1" indent="3"/>
    </xf>
    <xf numFmtId="0" fontId="4" fillId="0" borderId="0" xfId="0" applyFont="1" applyFill="1" applyAlignment="1">
      <alignment horizontal="left" indent="3"/>
    </xf>
    <xf numFmtId="164" fontId="4" fillId="0" borderId="0" xfId="0" applyNumberFormat="1" applyFont="1" applyFill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0" fillId="3" borderId="0" xfId="0" applyFill="1" applyAlignment="1"/>
    <xf numFmtId="165" fontId="5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center"/>
    </xf>
    <xf numFmtId="165" fontId="4" fillId="3" borderId="2" xfId="0" applyNumberFormat="1" applyFont="1" applyFill="1" applyBorder="1" applyAlignment="1" applyProtection="1">
      <alignment horizontal="center"/>
      <protection locked="0"/>
    </xf>
    <xf numFmtId="165" fontId="4" fillId="3" borderId="1" xfId="0" applyNumberFormat="1" applyFont="1" applyFill="1" applyBorder="1" applyAlignment="1">
      <alignment horizontal="center"/>
    </xf>
    <xf numFmtId="0" fontId="12" fillId="3" borderId="0" xfId="0" applyFont="1" applyFill="1" applyAlignment="1" applyProtection="1">
      <protection locked="0"/>
    </xf>
    <xf numFmtId="0" fontId="12" fillId="3" borderId="0" xfId="0" applyFont="1" applyFill="1" applyAlignment="1"/>
    <xf numFmtId="0" fontId="4" fillId="3" borderId="0" xfId="0" applyFont="1" applyFill="1" applyAlignment="1"/>
    <xf numFmtId="0" fontId="5" fillId="3" borderId="0" xfId="0" applyFont="1" applyFill="1" applyAlignment="1"/>
    <xf numFmtId="44" fontId="7" fillId="2" borderId="0" xfId="1" applyFont="1" applyFill="1" applyBorder="1" applyAlignment="1" applyProtection="1">
      <protection locked="0"/>
    </xf>
    <xf numFmtId="0" fontId="4" fillId="2" borderId="4" xfId="0" applyFont="1" applyFill="1" applyBorder="1" applyAlignment="1" applyProtection="1">
      <alignment horizontal="left" wrapText="1"/>
      <protection locked="0"/>
    </xf>
    <xf numFmtId="0" fontId="13" fillId="0" borderId="5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8" xfId="0" applyFont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workbookViewId="0">
      <selection activeCell="C6" sqref="C6"/>
    </sheetView>
  </sheetViews>
  <sheetFormatPr defaultRowHeight="12.75" x14ac:dyDescent="0.2"/>
  <cols>
    <col min="1" max="1" width="81.7109375" customWidth="1"/>
    <col min="2" max="2" width="27.140625" style="9" customWidth="1"/>
    <col min="3" max="3" width="12.5703125" style="44" customWidth="1"/>
    <col min="4" max="4" width="11.28515625" style="20" customWidth="1"/>
    <col min="5" max="5" width="23.28515625" style="9" customWidth="1"/>
    <col min="6" max="6" width="20.140625" style="7" customWidth="1"/>
  </cols>
  <sheetData>
    <row r="1" spans="1:4" ht="15.75" x14ac:dyDescent="0.25">
      <c r="A1" s="1" t="s">
        <v>44</v>
      </c>
    </row>
    <row r="2" spans="1:4" ht="15" customHeight="1" x14ac:dyDescent="0.25">
      <c r="A2" s="38"/>
    </row>
    <row r="3" spans="1:4" ht="21.75" customHeight="1" x14ac:dyDescent="0.2">
      <c r="A3" s="30" t="s">
        <v>28</v>
      </c>
    </row>
    <row r="4" spans="1:4" ht="21.75" customHeight="1" x14ac:dyDescent="0.2">
      <c r="A4" s="30" t="s">
        <v>27</v>
      </c>
    </row>
    <row r="5" spans="1:4" ht="14.25" x14ac:dyDescent="0.2">
      <c r="A5" s="25" t="s">
        <v>0</v>
      </c>
      <c r="B5" s="12" t="s">
        <v>32</v>
      </c>
      <c r="C5" s="45">
        <v>449.81</v>
      </c>
      <c r="D5" s="12" t="s">
        <v>33</v>
      </c>
    </row>
    <row r="6" spans="1:4" ht="15" x14ac:dyDescent="0.25">
      <c r="A6" s="26" t="s">
        <v>1</v>
      </c>
      <c r="B6" s="13">
        <v>65</v>
      </c>
      <c r="C6" s="46">
        <f>C5</f>
        <v>449.81</v>
      </c>
      <c r="D6" s="42">
        <f>C6*B6</f>
        <v>29237.65</v>
      </c>
    </row>
    <row r="7" spans="1:4" ht="15" x14ac:dyDescent="0.25">
      <c r="A7" s="26" t="s">
        <v>2</v>
      </c>
      <c r="B7" s="15" t="s">
        <v>34</v>
      </c>
      <c r="C7" s="47"/>
      <c r="D7" s="14">
        <f>C7</f>
        <v>0</v>
      </c>
    </row>
    <row r="8" spans="1:4" ht="15" x14ac:dyDescent="0.25">
      <c r="A8" s="26" t="s">
        <v>3</v>
      </c>
      <c r="B8" s="29"/>
      <c r="C8" s="46">
        <f>C5</f>
        <v>449.81</v>
      </c>
      <c r="D8" s="14">
        <f>B8*C8</f>
        <v>0</v>
      </c>
    </row>
    <row r="9" spans="1:4" ht="15" x14ac:dyDescent="0.25">
      <c r="A9" s="26" t="s">
        <v>4</v>
      </c>
      <c r="B9" s="29"/>
      <c r="C9" s="46">
        <f>C5</f>
        <v>449.81</v>
      </c>
      <c r="D9" s="14">
        <f>B9*C9</f>
        <v>0</v>
      </c>
    </row>
    <row r="10" spans="1:4" ht="15" x14ac:dyDescent="0.25">
      <c r="A10" s="36" t="s">
        <v>5</v>
      </c>
      <c r="B10" s="29"/>
      <c r="C10" s="48">
        <f>C5</f>
        <v>449.81</v>
      </c>
      <c r="D10" s="18">
        <f>B10*C10</f>
        <v>0</v>
      </c>
    </row>
    <row r="11" spans="1:4" ht="15.75" x14ac:dyDescent="0.25">
      <c r="A11" s="27" t="s">
        <v>6</v>
      </c>
      <c r="D11" s="39">
        <f>SUM(D6:D10)</f>
        <v>29237.65</v>
      </c>
    </row>
    <row r="12" spans="1:4" ht="15" x14ac:dyDescent="0.25">
      <c r="A12" s="28" t="s">
        <v>36</v>
      </c>
      <c r="B12" s="32"/>
      <c r="C12" s="49"/>
      <c r="D12" s="33"/>
    </row>
    <row r="13" spans="1:4" ht="15" x14ac:dyDescent="0.25">
      <c r="A13" s="16"/>
      <c r="B13" s="17"/>
      <c r="C13" s="50"/>
      <c r="D13" s="21"/>
    </row>
    <row r="14" spans="1:4" ht="15" x14ac:dyDescent="0.25">
      <c r="A14" s="3" t="s">
        <v>35</v>
      </c>
      <c r="B14" s="12" t="s">
        <v>38</v>
      </c>
      <c r="D14" s="12"/>
    </row>
    <row r="15" spans="1:4" ht="15" x14ac:dyDescent="0.25">
      <c r="A15" s="24" t="s">
        <v>7</v>
      </c>
      <c r="B15" s="37"/>
      <c r="D15" s="22">
        <f>B15</f>
        <v>0</v>
      </c>
    </row>
    <row r="16" spans="1:4" ht="38.25" x14ac:dyDescent="0.25">
      <c r="A16" s="40" t="s">
        <v>40</v>
      </c>
      <c r="B16" s="37"/>
      <c r="C16" s="51"/>
      <c r="D16" s="22">
        <f>B16</f>
        <v>0</v>
      </c>
    </row>
    <row r="17" spans="1:6" ht="15" x14ac:dyDescent="0.25">
      <c r="A17" s="41" t="s">
        <v>39</v>
      </c>
      <c r="B17" s="37"/>
      <c r="C17" s="51"/>
      <c r="D17" s="22">
        <f>B17</f>
        <v>0</v>
      </c>
    </row>
    <row r="18" spans="1:6" ht="15" x14ac:dyDescent="0.25">
      <c r="A18" s="41" t="s">
        <v>41</v>
      </c>
      <c r="B18" s="37"/>
      <c r="D18" s="18">
        <f>B18</f>
        <v>0</v>
      </c>
    </row>
    <row r="19" spans="1:6" ht="15" x14ac:dyDescent="0.25">
      <c r="A19" s="41" t="s">
        <v>43</v>
      </c>
      <c r="B19" s="53"/>
      <c r="D19" s="22"/>
    </row>
    <row r="20" spans="1:6" ht="15.75" x14ac:dyDescent="0.25">
      <c r="A20" s="11" t="s">
        <v>9</v>
      </c>
      <c r="C20" s="51" t="s">
        <v>8</v>
      </c>
      <c r="D20" s="19">
        <f>SUM(D15:D18)</f>
        <v>0</v>
      </c>
      <c r="E20" s="10"/>
    </row>
    <row r="21" spans="1:6" ht="15" x14ac:dyDescent="0.25">
      <c r="A21" s="2"/>
    </row>
    <row r="22" spans="1:6" ht="15" x14ac:dyDescent="0.25">
      <c r="A22" s="3" t="s">
        <v>42</v>
      </c>
      <c r="B22" s="12" t="s">
        <v>37</v>
      </c>
    </row>
    <row r="23" spans="1:6" ht="15" x14ac:dyDescent="0.25">
      <c r="A23" s="31" t="s">
        <v>31</v>
      </c>
      <c r="B23" s="37"/>
      <c r="D23" s="18">
        <f>B23</f>
        <v>0</v>
      </c>
    </row>
    <row r="24" spans="1:6" ht="15" x14ac:dyDescent="0.25">
      <c r="A24" s="5" t="s">
        <v>10</v>
      </c>
      <c r="B24" s="37"/>
      <c r="D24" s="18">
        <f>B24</f>
        <v>0</v>
      </c>
    </row>
    <row r="25" spans="1:6" ht="15" x14ac:dyDescent="0.25">
      <c r="A25" s="5" t="s">
        <v>11</v>
      </c>
      <c r="B25" s="37"/>
      <c r="D25" s="18">
        <f>B25</f>
        <v>0</v>
      </c>
    </row>
    <row r="26" spans="1:6" ht="15" x14ac:dyDescent="0.25">
      <c r="A26" s="5" t="s">
        <v>12</v>
      </c>
      <c r="B26" s="37"/>
      <c r="D26" s="18">
        <f>B26</f>
        <v>0</v>
      </c>
    </row>
    <row r="27" spans="1:6" ht="15" x14ac:dyDescent="0.25">
      <c r="A27" s="5" t="s">
        <v>13</v>
      </c>
      <c r="B27" s="37"/>
      <c r="D27" s="18">
        <f>B27</f>
        <v>0</v>
      </c>
    </row>
    <row r="28" spans="1:6" ht="15.75" x14ac:dyDescent="0.25">
      <c r="A28" s="10" t="s">
        <v>15</v>
      </c>
      <c r="D28" s="19">
        <f>SUM(D23:D27)</f>
        <v>0</v>
      </c>
      <c r="F28" s="8"/>
    </row>
    <row r="29" spans="1:6" ht="15" x14ac:dyDescent="0.25">
      <c r="A29" s="5"/>
    </row>
    <row r="30" spans="1:6" ht="15" x14ac:dyDescent="0.25">
      <c r="A30" s="11" t="s">
        <v>16</v>
      </c>
      <c r="B30" s="12" t="s">
        <v>37</v>
      </c>
      <c r="D30" s="23"/>
    </row>
    <row r="31" spans="1:6" ht="15" x14ac:dyDescent="0.25">
      <c r="A31" s="5" t="s">
        <v>17</v>
      </c>
      <c r="B31" s="37"/>
      <c r="D31" s="18">
        <f>B31</f>
        <v>0</v>
      </c>
    </row>
    <row r="32" spans="1:6" ht="15" x14ac:dyDescent="0.25">
      <c r="A32" s="5" t="s">
        <v>18</v>
      </c>
      <c r="B32" s="37"/>
      <c r="D32" s="18">
        <f>B32</f>
        <v>0</v>
      </c>
    </row>
    <row r="33" spans="1:5" ht="15" x14ac:dyDescent="0.25">
      <c r="A33" s="5" t="s">
        <v>19</v>
      </c>
      <c r="B33" s="37"/>
      <c r="D33" s="18">
        <f>B33</f>
        <v>0</v>
      </c>
    </row>
    <row r="34" spans="1:5" ht="15.75" x14ac:dyDescent="0.25">
      <c r="A34" s="4" t="s">
        <v>20</v>
      </c>
      <c r="C34" s="52" t="s">
        <v>14</v>
      </c>
      <c r="D34" s="19">
        <f>SUM(D31:D33)</f>
        <v>0</v>
      </c>
      <c r="E34" s="10"/>
    </row>
    <row r="35" spans="1:5" ht="15.75" thickBot="1" x14ac:dyDescent="0.3">
      <c r="A35" s="5"/>
    </row>
    <row r="36" spans="1:5" ht="16.5" thickBot="1" x14ac:dyDescent="0.3">
      <c r="A36" s="11" t="s">
        <v>21</v>
      </c>
      <c r="B36" s="11" t="s">
        <v>22</v>
      </c>
      <c r="C36" s="52"/>
      <c r="D36" s="43">
        <f>SUM(D11+D20+D28+D34)</f>
        <v>29237.65</v>
      </c>
    </row>
    <row r="37" spans="1:5" ht="15" x14ac:dyDescent="0.25">
      <c r="A37" s="6"/>
    </row>
    <row r="38" spans="1:5" ht="30" x14ac:dyDescent="0.25">
      <c r="A38" s="11" t="s">
        <v>23</v>
      </c>
      <c r="B38" s="34" t="s">
        <v>24</v>
      </c>
    </row>
    <row r="39" spans="1:5" ht="15" x14ac:dyDescent="0.25">
      <c r="A39" s="6"/>
    </row>
    <row r="40" spans="1:5" ht="14.25" x14ac:dyDescent="0.2">
      <c r="A40" s="11" t="s">
        <v>25</v>
      </c>
    </row>
    <row r="41" spans="1:5" x14ac:dyDescent="0.2">
      <c r="A41" s="54"/>
      <c r="B41" s="55"/>
      <c r="C41" s="55"/>
      <c r="D41" s="56"/>
    </row>
    <row r="42" spans="1:5" x14ac:dyDescent="0.2">
      <c r="A42" s="57"/>
      <c r="B42" s="58"/>
      <c r="C42" s="58"/>
      <c r="D42" s="59"/>
    </row>
    <row r="43" spans="1:5" ht="15" x14ac:dyDescent="0.25">
      <c r="A43" s="11" t="s">
        <v>26</v>
      </c>
    </row>
    <row r="44" spans="1:5" ht="15" x14ac:dyDescent="0.25">
      <c r="A44" s="35"/>
    </row>
    <row r="45" spans="1:5" ht="15" x14ac:dyDescent="0.25">
      <c r="A45" s="35" t="s">
        <v>29</v>
      </c>
    </row>
    <row r="46" spans="1:5" ht="15" x14ac:dyDescent="0.25">
      <c r="A46" s="35"/>
    </row>
    <row r="47" spans="1:5" ht="15" x14ac:dyDescent="0.25">
      <c r="A47" s="35" t="s">
        <v>30</v>
      </c>
    </row>
  </sheetData>
  <customSheetViews>
    <customSheetView guid="{CBB931E9-4F5E-45F9-A45F-00BFAEE7C881}" fitToPage="1">
      <selection activeCell="A3" sqref="A3"/>
      <pageMargins left="0.55118110236220474" right="0.55118110236220474" top="0.78740157480314965" bottom="0.78740157480314965" header="0.51181102362204722" footer="0.51181102362204722"/>
      <printOptions gridLines="1"/>
      <pageSetup paperSize="119" scale="71" fitToWidth="2" orientation="landscape" r:id="rId1"/>
      <headerFooter alignWithMargins="0"/>
    </customSheetView>
  </customSheetViews>
  <mergeCells count="1">
    <mergeCell ref="A41:D42"/>
  </mergeCells>
  <phoneticPr fontId="9" type="noConversion"/>
  <printOptions gridLines="1"/>
  <pageMargins left="0.55118110236220474" right="0.55118110236220474" top="0.78740157480314965" bottom="0.78740157480314965" header="0.51181102362204722" footer="0.51181102362204722"/>
  <pageSetup paperSize="119" scale="76" fitToWidth="2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CBB931E9-4F5E-45F9-A45F-00BFAEE7C881}">
      <pageMargins left="0.75" right="0.75" top="1" bottom="1" header="0.5" footer="0.5"/>
      <headerFooter alignWithMargins="0"/>
    </customSheetView>
  </customSheetViews>
  <phoneticPr fontId="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CBB931E9-4F5E-45F9-A45F-00BFAEE7C881}">
      <pageMargins left="0.75" right="0.75" top="1" bottom="1" header="0.5" footer="0.5"/>
      <headerFooter alignWithMargins="0"/>
    </customSheetView>
  </customSheetViews>
  <phoneticPr fontId="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lzacharias</dc:creator>
  <cp:lastModifiedBy>lzacharias</cp:lastModifiedBy>
  <cp:lastPrinted>2016-08-18T22:17:25Z</cp:lastPrinted>
  <dcterms:created xsi:type="dcterms:W3CDTF">1996-10-14T23:33:28Z</dcterms:created>
  <dcterms:modified xsi:type="dcterms:W3CDTF">2021-09-09T13:40:59Z</dcterms:modified>
</cp:coreProperties>
</file>